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nni\Desktop\FORMULIEREN\"/>
    </mc:Choice>
  </mc:AlternateContent>
  <bookViews>
    <workbookView xWindow="-7410" yWindow="1725" windowWidth="22995" windowHeight="10035" tabRatio="809"/>
  </bookViews>
  <sheets>
    <sheet name="Berekening zwangerschapsperiode" sheetId="1" r:id="rId1"/>
  </sheets>
  <definedNames>
    <definedName name="_xlnm.Print_Area" localSheetId="0">'Berekening zwangerschapsperiode'!$A$1:$K$52</definedName>
  </definedNames>
  <calcPr calcId="162913" concurrentCalc="0"/>
</workbook>
</file>

<file path=xl/calcChain.xml><?xml version="1.0" encoding="utf-8"?>
<calcChain xmlns="http://schemas.openxmlformats.org/spreadsheetml/2006/main">
  <c r="P36" i="1" l="1"/>
  <c r="J29" i="1"/>
  <c r="H48" i="1"/>
  <c r="B48" i="1"/>
  <c r="G23" i="1"/>
  <c r="L25" i="1"/>
  <c r="O25" i="1"/>
  <c r="G30" i="1"/>
  <c r="M31" i="1"/>
  <c r="I29" i="1"/>
  <c r="E32" i="1"/>
  <c r="P35" i="1"/>
  <c r="P37" i="1"/>
  <c r="H23" i="1"/>
  <c r="F53" i="1"/>
  <c r="E23" i="1"/>
  <c r="C53" i="1"/>
  <c r="A51" i="1"/>
  <c r="F37" i="1"/>
  <c r="C37" i="1"/>
</calcChain>
</file>

<file path=xl/sharedStrings.xml><?xml version="1.0" encoding="utf-8"?>
<sst xmlns="http://schemas.openxmlformats.org/spreadsheetml/2006/main" count="39" uniqueCount="37">
  <si>
    <t>Postbus 4009</t>
  </si>
  <si>
    <t>www.ohm.nl</t>
  </si>
  <si>
    <t>Adres</t>
  </si>
  <si>
    <t>Postcode / Woonplaats</t>
  </si>
  <si>
    <t>Werkgever</t>
  </si>
  <si>
    <t>Naam van de school</t>
  </si>
  <si>
    <t>Datum:</t>
  </si>
  <si>
    <t>2301 RA Leiden</t>
  </si>
  <si>
    <t>Tel: 071-5166600</t>
  </si>
  <si>
    <t>info@ohm.nl</t>
  </si>
  <si>
    <t>(meisjes)Naam + Voornamen</t>
  </si>
  <si>
    <t>tot</t>
  </si>
  <si>
    <t>Vermoedelijke bevallingsdatum</t>
  </si>
  <si>
    <t>Personeelsnummer</t>
  </si>
  <si>
    <t>Uw verlof mag aanvangen op of tussen</t>
  </si>
  <si>
    <t>Indien gekozen wordt het zwangerschapsverlof later dan 6 weken voor de vermoedelijke bevallingsdatum te laten ingaan worden dagen ziekteverlof, vanaf 6 weken voor de vermoedelijke bevallingsdatum tot de gekozen datum ingang zwangerschapsverlof , gezien als dagen waarop zwangerschapsverlof is opgenomen. De datum ingang van het zwangerschapsverlof moet worden vervroegd met bovenstaande periode/dagen ziekteverlof.</t>
  </si>
  <si>
    <t>Datum ingang zwangerschapsverlof</t>
  </si>
  <si>
    <t>Werkelijke bevallingsdatum</t>
  </si>
  <si>
    <t>Eerste dag van de zomervakantie</t>
  </si>
  <si>
    <t>Eerste dag na de zomervakantie</t>
  </si>
  <si>
    <t>maandag</t>
  </si>
  <si>
    <t xml:space="preserve">Extra verlof van </t>
  </si>
  <si>
    <t>De werknemer kan de werkgever verzoeken het, met het zwangerschapsverlof samenvallende verlof, op een later tijdstip op te nemen.</t>
  </si>
  <si>
    <t xml:space="preserve">*) Als er voorafgaand aan het zwangerschapsverlof sprake is van ziekteverlof, dan gaat het zwangerschapsverlof in op </t>
  </si>
  <si>
    <t xml:space="preserve">   Als er sprake is van gedeeltelijk ziekteverlof, dan gelden afwijkende regels. Neem in die situaties contact op met OHM</t>
  </si>
  <si>
    <t>Ondertekening aanvrager</t>
  </si>
  <si>
    <t>Ondertekening werkgever (+naam)</t>
  </si>
  <si>
    <t>Let op:</t>
  </si>
  <si>
    <t>1) Formulier volledig invullen (alleen lichtgekleurde vakken kunnen worden ingevuld)</t>
  </si>
  <si>
    <t>Einddatum zwangerschapsverlof:</t>
  </si>
  <si>
    <t xml:space="preserve"> is uw eerste werkdag</t>
  </si>
  <si>
    <t>Berekeningsformulier zwangerschapsperiode VO</t>
  </si>
  <si>
    <t>2) Gelieve de zwangerschapsverklaring van de verloskundige bij de HRSS mutatie bijvoegen</t>
  </si>
  <si>
    <t>3) Wanneer de bevalling heeft plaatsgevonden gelieve het geboortekaartje bij de HRSS mutatie bijvoegen</t>
  </si>
  <si>
    <t>4) Na ondertekening van dit formulier door werknemer en  werkgever bij de HRSS mutatie bijvoegen</t>
  </si>
  <si>
    <t>Vakantieverlof voor de functiecategorieën directie en leraren (art. 15.1 lid 7, CAO VO)</t>
  </si>
  <si>
    <t>Vakantieverlof voor de functiecategorie onderwijsondersteunend personeel (art. 15.2 lid 8 en 9 cao 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</si>
</sst>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dd/mm/yy"/>
    <numFmt numFmtId="166" formatCode="[$-413]d\ mmmm\ yyyy;@"/>
    <numFmt numFmtId="167" formatCode="[$-413]d/mmm/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2"/>
      <color indexed="22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007EA2"/>
      <name val="Calibri"/>
      <family val="2"/>
      <scheme val="minor"/>
    </font>
    <font>
      <sz val="11"/>
      <color rgb="FF007EA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5205"/>
        <bgColor indexed="64"/>
      </patternFill>
    </fill>
    <fill>
      <patternFill patternType="solid">
        <fgColor rgb="FFA4C8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79">
    <xf numFmtId="0" fontId="0" fillId="0" borderId="0" xfId="0"/>
    <xf numFmtId="0" fontId="0" fillId="0" borderId="0" xfId="0"/>
    <xf numFmtId="0" fontId="0" fillId="0" borderId="0" xfId="0" applyBorder="1"/>
    <xf numFmtId="0" fontId="4" fillId="4" borderId="0" xfId="0" applyNumberFormat="1" applyFont="1" applyFill="1" applyBorder="1" applyAlignment="1" applyProtection="1"/>
    <xf numFmtId="164" fontId="5" fillId="4" borderId="0" xfId="0" applyNumberFormat="1" applyFont="1" applyFill="1" applyBorder="1"/>
    <xf numFmtId="165" fontId="6" fillId="4" borderId="0" xfId="0" applyNumberFormat="1" applyFont="1" applyFill="1" applyBorder="1" applyProtection="1">
      <protection hidden="1"/>
    </xf>
    <xf numFmtId="165" fontId="4" fillId="4" borderId="0" xfId="0" applyNumberFormat="1" applyFont="1" applyFill="1" applyBorder="1" applyProtection="1">
      <protection hidden="1"/>
    </xf>
    <xf numFmtId="164" fontId="6" fillId="4" borderId="0" xfId="0" applyNumberFormat="1" applyFont="1" applyFill="1"/>
    <xf numFmtId="0" fontId="6" fillId="4" borderId="0" xfId="0" applyFont="1" applyFill="1" applyProtection="1"/>
    <xf numFmtId="14" fontId="10" fillId="4" borderId="0" xfId="0" applyNumberFormat="1" applyFont="1" applyFill="1" applyBorder="1"/>
    <xf numFmtId="0" fontId="11" fillId="4" borderId="0" xfId="0" applyFont="1" applyFill="1" applyProtection="1"/>
    <xf numFmtId="0" fontId="11" fillId="4" borderId="0" xfId="0" applyFont="1" applyFill="1" applyProtection="1">
      <protection hidden="1"/>
    </xf>
    <xf numFmtId="0" fontId="6" fillId="4" borderId="0" xfId="0" applyFont="1" applyFill="1" applyAlignment="1">
      <alignment horizontal="center"/>
    </xf>
    <xf numFmtId="165" fontId="10" fillId="4" borderId="0" xfId="0" applyNumberFormat="1" applyFont="1" applyFill="1" applyBorder="1" applyProtection="1">
      <protection hidden="1"/>
    </xf>
    <xf numFmtId="0" fontId="12" fillId="4" borderId="0" xfId="0" applyFont="1" applyFill="1"/>
    <xf numFmtId="164" fontId="12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Protection="1"/>
    <xf numFmtId="0" fontId="17" fillId="4" borderId="0" xfId="2" applyFont="1" applyFill="1"/>
    <xf numFmtId="0" fontId="17" fillId="4" borderId="0" xfId="2" applyFont="1" applyFill="1" applyProtection="1"/>
    <xf numFmtId="0" fontId="16" fillId="0" borderId="0" xfId="0" applyFont="1"/>
    <xf numFmtId="0" fontId="5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 applyBorder="1"/>
    <xf numFmtId="0" fontId="4" fillId="4" borderId="0" xfId="0" applyFont="1" applyFill="1" applyBorder="1"/>
    <xf numFmtId="165" fontId="4" fillId="4" borderId="0" xfId="0" applyNumberFormat="1" applyFont="1" applyFill="1" applyBorder="1" applyProtection="1">
      <protection locked="0"/>
    </xf>
    <xf numFmtId="0" fontId="7" fillId="4" borderId="0" xfId="0" applyFont="1" applyFill="1" applyBorder="1"/>
    <xf numFmtId="164" fontId="8" fillId="4" borderId="0" xfId="0" applyNumberFormat="1" applyFont="1" applyFill="1" applyBorder="1"/>
    <xf numFmtId="164" fontId="9" fillId="4" borderId="0" xfId="0" applyNumberFormat="1" applyFont="1" applyFill="1" applyBorder="1"/>
    <xf numFmtId="0" fontId="9" fillId="4" borderId="0" xfId="0" applyFont="1" applyFill="1" applyBorder="1"/>
    <xf numFmtId="0" fontId="5" fillId="4" borderId="0" xfId="0" applyFont="1" applyFill="1" applyBorder="1" applyProtection="1"/>
    <xf numFmtId="0" fontId="6" fillId="4" borderId="0" xfId="0" applyFont="1" applyFill="1" applyBorder="1"/>
    <xf numFmtId="164" fontId="6" fillId="4" borderId="0" xfId="0" applyNumberFormat="1" applyFont="1" applyFill="1" applyBorder="1"/>
    <xf numFmtId="0" fontId="11" fillId="4" borderId="0" xfId="0" applyFont="1" applyFill="1" applyBorder="1"/>
    <xf numFmtId="0" fontId="11" fillId="4" borderId="0" xfId="0" applyFont="1" applyFill="1" applyBorder="1" applyProtection="1"/>
    <xf numFmtId="165" fontId="6" fillId="4" borderId="0" xfId="0" applyNumberFormat="1" applyFont="1" applyFill="1" applyBorder="1" applyProtection="1">
      <protection locked="0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Protection="1"/>
    <xf numFmtId="0" fontId="0" fillId="4" borderId="0" xfId="0" applyFill="1" applyBorder="1" applyAlignment="1"/>
    <xf numFmtId="0" fontId="0" fillId="0" borderId="1" xfId="0" applyFont="1" applyBorder="1" applyProtection="1"/>
    <xf numFmtId="0" fontId="0" fillId="0" borderId="2" xfId="0" applyFont="1" applyBorder="1" applyProtection="1"/>
    <xf numFmtId="0" fontId="0" fillId="3" borderId="2" xfId="0" applyFont="1" applyFill="1" applyBorder="1" applyProtection="1"/>
    <xf numFmtId="0" fontId="0" fillId="0" borderId="4" xfId="0" applyFont="1" applyBorder="1" applyProtection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3" borderId="7" xfId="0" applyFont="1" applyFill="1" applyBorder="1" applyProtection="1"/>
    <xf numFmtId="0" fontId="15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/>
    <xf numFmtId="0" fontId="0" fillId="0" borderId="0" xfId="0"/>
    <xf numFmtId="0" fontId="0" fillId="3" borderId="0" xfId="0" applyFill="1"/>
    <xf numFmtId="0" fontId="25" fillId="3" borderId="0" xfId="0" applyFont="1" applyFill="1" applyBorder="1" applyProtection="1"/>
    <xf numFmtId="0" fontId="25" fillId="0" borderId="0" xfId="0" applyFont="1" applyBorder="1"/>
    <xf numFmtId="0" fontId="26" fillId="4" borderId="0" xfId="0" applyFont="1" applyFill="1" applyBorder="1" applyProtection="1">
      <protection hidden="1"/>
    </xf>
    <xf numFmtId="14" fontId="26" fillId="4" borderId="0" xfId="0" applyNumberFormat="1" applyFont="1" applyFill="1" applyBorder="1" applyProtection="1"/>
    <xf numFmtId="0" fontId="3" fillId="6" borderId="10" xfId="0" applyFont="1" applyFill="1" applyBorder="1" applyAlignment="1" applyProtection="1">
      <alignment horizontal="left"/>
    </xf>
    <xf numFmtId="166" fontId="1" fillId="6" borderId="8" xfId="0" applyNumberFormat="1" applyFont="1" applyFill="1" applyBorder="1" applyAlignment="1" applyProtection="1">
      <alignment horizontal="left"/>
    </xf>
    <xf numFmtId="0" fontId="1" fillId="6" borderId="8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vertical="center"/>
    </xf>
    <xf numFmtId="166" fontId="1" fillId="6" borderId="10" xfId="0" applyNumberFormat="1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/>
    <xf numFmtId="0" fontId="14" fillId="6" borderId="11" xfId="2" applyFont="1" applyFill="1" applyBorder="1" applyProtection="1"/>
    <xf numFmtId="0" fontId="0" fillId="5" borderId="8" xfId="0" applyFont="1" applyFill="1" applyBorder="1" applyProtection="1"/>
    <xf numFmtId="0" fontId="0" fillId="5" borderId="10" xfId="0" applyFont="1" applyFill="1" applyBorder="1" applyProtection="1"/>
    <xf numFmtId="0" fontId="0" fillId="5" borderId="9" xfId="0" applyFont="1" applyFill="1" applyBorder="1" applyProtection="1"/>
    <xf numFmtId="0" fontId="0" fillId="5" borderId="4" xfId="0" applyFont="1" applyFill="1" applyBorder="1" applyProtection="1"/>
    <xf numFmtId="0" fontId="0" fillId="5" borderId="0" xfId="0" applyFont="1" applyFill="1" applyBorder="1" applyProtection="1"/>
    <xf numFmtId="0" fontId="0" fillId="5" borderId="5" xfId="0" applyFont="1" applyFill="1" applyBorder="1" applyProtection="1"/>
    <xf numFmtId="0" fontId="0" fillId="5" borderId="4" xfId="0" applyFont="1" applyFill="1" applyBorder="1" applyAlignment="1" applyProtection="1">
      <alignment vertical="top" wrapText="1"/>
    </xf>
    <xf numFmtId="0" fontId="0" fillId="5" borderId="0" xfId="0" applyFont="1" applyFill="1" applyBorder="1" applyAlignment="1" applyProtection="1">
      <alignment vertical="top" wrapText="1"/>
    </xf>
    <xf numFmtId="0" fontId="8" fillId="5" borderId="0" xfId="0" applyNumberFormat="1" applyFont="1" applyFill="1" applyBorder="1" applyProtection="1"/>
    <xf numFmtId="0" fontId="22" fillId="5" borderId="0" xfId="0" applyFont="1" applyFill="1" applyBorder="1" applyProtection="1"/>
    <xf numFmtId="167" fontId="21" fillId="5" borderId="0" xfId="0" applyNumberFormat="1" applyFont="1" applyFill="1" applyBorder="1" applyProtection="1"/>
    <xf numFmtId="166" fontId="20" fillId="5" borderId="5" xfId="0" applyNumberFormat="1" applyFont="1" applyFill="1" applyBorder="1" applyProtection="1"/>
    <xf numFmtId="165" fontId="22" fillId="5" borderId="0" xfId="0" applyNumberFormat="1" applyFont="1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0" fontId="29" fillId="6" borderId="4" xfId="0" applyFont="1" applyFill="1" applyBorder="1" applyAlignment="1"/>
    <xf numFmtId="0" fontId="29" fillId="6" borderId="0" xfId="0" applyFont="1" applyFill="1" applyBorder="1" applyAlignment="1"/>
    <xf numFmtId="0" fontId="29" fillId="6" borderId="5" xfId="0" applyFont="1" applyFill="1" applyBorder="1" applyAlignment="1"/>
    <xf numFmtId="165" fontId="18" fillId="6" borderId="10" xfId="0" applyNumberFormat="1" applyFont="1" applyFill="1" applyBorder="1" applyAlignment="1" applyProtection="1">
      <alignment horizontal="left" vertical="center"/>
    </xf>
    <xf numFmtId="0" fontId="19" fillId="6" borderId="6" xfId="2" applyFont="1" applyFill="1" applyBorder="1" applyProtection="1"/>
    <xf numFmtId="0" fontId="19" fillId="6" borderId="7" xfId="2" applyFont="1" applyFill="1" applyBorder="1" applyProtection="1"/>
    <xf numFmtId="0" fontId="19" fillId="6" borderId="12" xfId="2" applyFont="1" applyFill="1" applyBorder="1" applyProtection="1"/>
    <xf numFmtId="0" fontId="19" fillId="6" borderId="4" xfId="2" applyFont="1" applyFill="1" applyBorder="1" applyProtection="1"/>
    <xf numFmtId="0" fontId="19" fillId="6" borderId="0" xfId="2" applyFont="1" applyFill="1" applyBorder="1" applyProtection="1"/>
    <xf numFmtId="0" fontId="19" fillId="6" borderId="5" xfId="2" applyFont="1" applyFill="1" applyBorder="1" applyProtection="1"/>
    <xf numFmtId="0" fontId="19" fillId="6" borderId="1" xfId="2" applyFont="1" applyFill="1" applyBorder="1" applyProtection="1"/>
    <xf numFmtId="0" fontId="19" fillId="6" borderId="2" xfId="2" applyFont="1" applyFill="1" applyBorder="1" applyProtection="1"/>
    <xf numFmtId="0" fontId="19" fillId="6" borderId="3" xfId="2" applyFont="1" applyFill="1" applyBorder="1" applyProtection="1"/>
    <xf numFmtId="0" fontId="2" fillId="3" borderId="0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 applyProtection="1">
      <alignment vertical="top" wrapText="1"/>
    </xf>
    <xf numFmtId="0" fontId="3" fillId="6" borderId="2" xfId="0" applyFont="1" applyFill="1" applyBorder="1" applyAlignment="1" applyProtection="1">
      <alignment vertical="top" wrapText="1"/>
    </xf>
    <xf numFmtId="0" fontId="3" fillId="6" borderId="3" xfId="0" applyFont="1" applyFill="1" applyBorder="1" applyAlignment="1" applyProtection="1">
      <alignment vertical="top" wrapText="1"/>
    </xf>
    <xf numFmtId="0" fontId="3" fillId="6" borderId="4" xfId="0" applyFont="1" applyFill="1" applyBorder="1" applyAlignment="1" applyProtection="1">
      <alignment vertical="top" wrapText="1"/>
    </xf>
    <xf numFmtId="0" fontId="3" fillId="6" borderId="0" xfId="0" applyFont="1" applyFill="1" applyBorder="1" applyAlignment="1" applyProtection="1">
      <alignment vertical="top" wrapText="1"/>
    </xf>
    <xf numFmtId="0" fontId="3" fillId="6" borderId="5" xfId="0" applyFont="1" applyFill="1" applyBorder="1" applyAlignment="1" applyProtection="1">
      <alignment vertical="top" wrapText="1"/>
    </xf>
    <xf numFmtId="0" fontId="3" fillId="6" borderId="6" xfId="0" applyFont="1" applyFill="1" applyBorder="1" applyAlignment="1" applyProtection="1">
      <alignment vertical="top" wrapText="1"/>
    </xf>
    <xf numFmtId="0" fontId="3" fillId="6" borderId="7" xfId="0" applyFont="1" applyFill="1" applyBorder="1" applyAlignment="1" applyProtection="1">
      <alignment vertical="top" wrapText="1"/>
    </xf>
    <xf numFmtId="0" fontId="3" fillId="6" borderId="12" xfId="0" applyFont="1" applyFill="1" applyBorder="1" applyAlignment="1" applyProtection="1">
      <alignment vertical="top" wrapText="1"/>
    </xf>
    <xf numFmtId="0" fontId="14" fillId="6" borderId="8" xfId="0" applyFont="1" applyFill="1" applyBorder="1" applyProtection="1"/>
    <xf numFmtId="0" fontId="14" fillId="6" borderId="10" xfId="0" applyFont="1" applyFill="1" applyBorder="1" applyProtection="1"/>
    <xf numFmtId="0" fontId="14" fillId="6" borderId="9" xfId="0" applyFont="1" applyFill="1" applyBorder="1" applyProtection="1"/>
    <xf numFmtId="0" fontId="14" fillId="6" borderId="8" xfId="2" applyFont="1" applyFill="1" applyBorder="1" applyProtection="1"/>
    <xf numFmtId="0" fontId="14" fillId="6" borderId="10" xfId="2" applyFont="1" applyFill="1" applyBorder="1" applyProtection="1"/>
    <xf numFmtId="0" fontId="14" fillId="6" borderId="9" xfId="2" applyFon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6" fontId="1" fillId="2" borderId="10" xfId="0" applyNumberFormat="1" applyFont="1" applyFill="1" applyBorder="1" applyAlignment="1" applyProtection="1">
      <alignment horizontal="left"/>
      <protection locked="0"/>
    </xf>
    <xf numFmtId="166" fontId="1" fillId="2" borderId="9" xfId="0" applyNumberFormat="1" applyFont="1" applyFill="1" applyBorder="1" applyAlignment="1" applyProtection="1">
      <alignment horizontal="left"/>
      <protection locked="0"/>
    </xf>
    <xf numFmtId="0" fontId="14" fillId="6" borderId="8" xfId="2" applyFont="1" applyFill="1" applyBorder="1" applyAlignment="1" applyProtection="1">
      <alignment wrapText="1"/>
    </xf>
    <xf numFmtId="0" fontId="14" fillId="6" borderId="10" xfId="2" applyFont="1" applyFill="1" applyBorder="1" applyAlignment="1" applyProtection="1">
      <alignment wrapText="1"/>
    </xf>
    <xf numFmtId="0" fontId="14" fillId="6" borderId="9" xfId="2" applyFont="1" applyFill="1" applyBorder="1" applyAlignment="1" applyProtection="1">
      <alignment wrapText="1"/>
    </xf>
    <xf numFmtId="0" fontId="14" fillId="6" borderId="1" xfId="2" applyFont="1" applyFill="1" applyBorder="1" applyAlignment="1" applyProtection="1">
      <alignment wrapText="1"/>
    </xf>
    <xf numFmtId="0" fontId="14" fillId="6" borderId="2" xfId="2" applyFont="1" applyFill="1" applyBorder="1" applyAlignment="1" applyProtection="1">
      <alignment wrapText="1"/>
    </xf>
    <xf numFmtId="0" fontId="14" fillId="6" borderId="3" xfId="2" applyFont="1" applyFill="1" applyBorder="1" applyAlignment="1" applyProtection="1">
      <alignment wrapText="1"/>
    </xf>
    <xf numFmtId="0" fontId="14" fillId="6" borderId="6" xfId="2" applyFont="1" applyFill="1" applyBorder="1" applyAlignment="1" applyProtection="1">
      <alignment wrapText="1"/>
    </xf>
    <xf numFmtId="0" fontId="14" fillId="6" borderId="7" xfId="2" applyFont="1" applyFill="1" applyBorder="1" applyAlignment="1" applyProtection="1">
      <alignment wrapText="1"/>
    </xf>
    <xf numFmtId="0" fontId="14" fillId="6" borderId="12" xfId="2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/>
      <protection locked="0"/>
    </xf>
    <xf numFmtId="0" fontId="4" fillId="4" borderId="0" xfId="0" applyNumberFormat="1" applyFont="1" applyFill="1" applyBorder="1" applyAlignment="1" applyProtection="1">
      <protection locked="0"/>
    </xf>
    <xf numFmtId="14" fontId="0" fillId="2" borderId="8" xfId="0" applyNumberFormat="1" applyFill="1" applyBorder="1" applyAlignment="1" applyProtection="1">
      <alignment horizontal="left"/>
      <protection locked="0"/>
    </xf>
    <xf numFmtId="14" fontId="0" fillId="2" borderId="10" xfId="0" applyNumberFormat="1" applyFill="1" applyBorder="1" applyAlignment="1" applyProtection="1">
      <alignment horizontal="left"/>
      <protection locked="0"/>
    </xf>
    <xf numFmtId="14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166" fontId="1" fillId="6" borderId="10" xfId="0" applyNumberFormat="1" applyFont="1" applyFill="1" applyBorder="1" applyAlignment="1" applyProtection="1">
      <alignment horizontal="left"/>
    </xf>
    <xf numFmtId="166" fontId="1" fillId="6" borderId="9" xfId="0" applyNumberFormat="1" applyFont="1" applyFill="1" applyBorder="1" applyAlignment="1" applyProtection="1">
      <alignment horizontal="left"/>
    </xf>
    <xf numFmtId="166" fontId="1" fillId="2" borderId="11" xfId="0" applyNumberFormat="1" applyFont="1" applyFill="1" applyBorder="1" applyAlignment="1" applyProtection="1">
      <alignment horizontal="left"/>
    </xf>
    <xf numFmtId="0" fontId="7" fillId="2" borderId="11" xfId="0" applyFont="1" applyFill="1" applyBorder="1" applyProtection="1"/>
    <xf numFmtId="0" fontId="0" fillId="6" borderId="11" xfId="0" applyFont="1" applyFill="1" applyBorder="1" applyAlignment="1" applyProtection="1">
      <alignment wrapText="1"/>
    </xf>
    <xf numFmtId="0" fontId="1" fillId="6" borderId="8" xfId="0" applyFont="1" applyFill="1" applyBorder="1" applyAlignment="1" applyProtection="1">
      <alignment vertical="top"/>
    </xf>
    <xf numFmtId="0" fontId="1" fillId="6" borderId="10" xfId="0" applyFont="1" applyFill="1" applyBorder="1" applyAlignment="1" applyProtection="1">
      <alignment vertical="top"/>
    </xf>
    <xf numFmtId="0" fontId="0" fillId="6" borderId="9" xfId="0" applyFont="1" applyFill="1" applyBorder="1" applyAlignment="1" applyProtection="1">
      <alignment vertical="top"/>
    </xf>
    <xf numFmtId="166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166" fontId="28" fillId="6" borderId="10" xfId="0" applyNumberFormat="1" applyFont="1" applyFill="1" applyBorder="1" applyAlignment="1" applyProtection="1">
      <alignment horizontal="left" vertical="center"/>
    </xf>
    <xf numFmtId="166" fontId="28" fillId="6" borderId="10" xfId="0" applyNumberFormat="1" applyFont="1" applyFill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right"/>
      <protection locked="0"/>
    </xf>
    <xf numFmtId="0" fontId="2" fillId="3" borderId="12" xfId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/>
    </xf>
    <xf numFmtId="0" fontId="24" fillId="6" borderId="4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0" fillId="6" borderId="0" xfId="0" applyFill="1" applyBorder="1" applyAlignment="1"/>
    <xf numFmtId="0" fontId="0" fillId="6" borderId="5" xfId="0" applyFill="1" applyBorder="1" applyAlignment="1"/>
    <xf numFmtId="0" fontId="23" fillId="6" borderId="4" xfId="0" applyFont="1" applyFill="1" applyBorder="1" applyAlignment="1"/>
    <xf numFmtId="0" fontId="23" fillId="6" borderId="0" xfId="0" applyFont="1" applyFill="1" applyBorder="1" applyAlignment="1"/>
    <xf numFmtId="0" fontId="23" fillId="6" borderId="5" xfId="0" applyFont="1" applyFill="1" applyBorder="1" applyAlignment="1"/>
    <xf numFmtId="0" fontId="30" fillId="6" borderId="0" xfId="0" applyFont="1" applyFill="1" applyAlignment="1"/>
    <xf numFmtId="0" fontId="0" fillId="6" borderId="0" xfId="0" applyFill="1" applyAlignment="1"/>
    <xf numFmtId="0" fontId="30" fillId="6" borderId="7" xfId="0" applyFont="1" applyFill="1" applyBorder="1" applyAlignment="1"/>
    <xf numFmtId="0" fontId="0" fillId="6" borderId="7" xfId="0" applyFill="1" applyBorder="1" applyAlignment="1"/>
    <xf numFmtId="0" fontId="0" fillId="6" borderId="12" xfId="0" applyFill="1" applyBorder="1" applyAlignment="1"/>
    <xf numFmtId="0" fontId="1" fillId="6" borderId="8" xfId="0" applyFont="1" applyFill="1" applyBorder="1" applyAlignment="1" applyProtection="1"/>
    <xf numFmtId="0" fontId="1" fillId="6" borderId="10" xfId="0" applyFont="1" applyFill="1" applyBorder="1" applyAlignment="1" applyProtection="1"/>
    <xf numFmtId="0" fontId="0" fillId="6" borderId="10" xfId="0" applyFont="1" applyFill="1" applyBorder="1" applyAlignment="1" applyProtection="1">
      <alignment vertical="top"/>
    </xf>
    <xf numFmtId="166" fontId="28" fillId="6" borderId="10" xfId="0" applyNumberFormat="1" applyFont="1" applyFill="1" applyBorder="1" applyAlignment="1" applyProtection="1">
      <alignment horizontal="center"/>
    </xf>
    <xf numFmtId="0" fontId="27" fillId="6" borderId="10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vertical="top"/>
    </xf>
    <xf numFmtId="0" fontId="1" fillId="6" borderId="7" xfId="0" applyFont="1" applyFill="1" applyBorder="1" applyAlignment="1" applyProtection="1">
      <alignment vertical="top"/>
    </xf>
    <xf numFmtId="0" fontId="0" fillId="6" borderId="12" xfId="0" applyFont="1" applyFill="1" applyBorder="1" applyAlignment="1" applyProtection="1">
      <alignment vertical="top"/>
    </xf>
    <xf numFmtId="166" fontId="1" fillId="2" borderId="11" xfId="0" applyNumberFormat="1" applyFont="1" applyFill="1" applyBorder="1" applyAlignment="1" applyProtection="1">
      <alignment horizontal="left"/>
      <protection locked="0"/>
    </xf>
    <xf numFmtId="166" fontId="28" fillId="6" borderId="10" xfId="0" applyNumberFormat="1" applyFont="1" applyFill="1" applyBorder="1" applyAlignment="1" applyProtection="1">
      <alignment horizontal="left"/>
    </xf>
    <xf numFmtId="166" fontId="28" fillId="6" borderId="9" xfId="0" applyNumberFormat="1" applyFont="1" applyFill="1" applyBorder="1" applyAlignment="1" applyProtection="1">
      <alignment horizontal="left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2" defaultPivotStyle="PivotStyleLight16"/>
  <colors>
    <mruColors>
      <color rgb="FFA4C8DA"/>
      <color rgb="FFE25205"/>
      <color rgb="FF007EA2"/>
      <color rgb="FFEC8A40"/>
      <color rgb="FFF55237"/>
      <color rgb="FFF56437"/>
      <color rgb="FFF34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19066</xdr:colOff>
      <xdr:row>0</xdr:row>
      <xdr:rowOff>9525</xdr:rowOff>
    </xdr:from>
    <xdr:ext cx="3199303" cy="932688"/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6" y="9525"/>
          <a:ext cx="3199303" cy="932688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hm.nl" TargetMode="External"/><Relationship Id="rId2" Type="http://schemas.openxmlformats.org/officeDocument/2006/relationships/hyperlink" Target="http://www.ohm.nl/" TargetMode="External"/><Relationship Id="rId1" Type="http://schemas.openxmlformats.org/officeDocument/2006/relationships/hyperlink" Target="mailto:info@ohm.nl?subject=Informati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hm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showRuler="0" showWhiteSpace="0" zoomScaleNormal="100" zoomScaleSheetLayoutView="100" workbookViewId="0">
      <selection activeCell="F35" sqref="F35:K35"/>
    </sheetView>
  </sheetViews>
  <sheetFormatPr defaultRowHeight="15" x14ac:dyDescent="0.25"/>
  <cols>
    <col min="1" max="10" width="8.7109375" style="1" customWidth="1"/>
    <col min="11" max="11" width="13.7109375" style="1" customWidth="1"/>
    <col min="12" max="12" width="14.28515625" hidden="1" customWidth="1"/>
    <col min="13" max="13" width="9.140625" hidden="1" customWidth="1"/>
    <col min="14" max="14" width="27.140625" hidden="1" customWidth="1"/>
    <col min="15" max="15" width="10.42578125" hidden="1" customWidth="1"/>
    <col min="16" max="16" width="14.5703125" customWidth="1"/>
    <col min="17" max="17" width="32.7109375" customWidth="1"/>
    <col min="18" max="18" width="24" customWidth="1"/>
  </cols>
  <sheetData>
    <row r="1" spans="1:19" s="1" customFormat="1" x14ac:dyDescent="0.25">
      <c r="A1" s="39"/>
      <c r="B1" s="40"/>
      <c r="C1" s="40"/>
      <c r="D1" s="40"/>
      <c r="E1" s="40"/>
      <c r="F1" s="40"/>
      <c r="G1" s="40"/>
      <c r="H1" s="41"/>
      <c r="I1" s="152" t="s">
        <v>0</v>
      </c>
      <c r="J1" s="152"/>
      <c r="K1" s="153"/>
    </row>
    <row r="2" spans="1:19" s="1" customFormat="1" x14ac:dyDescent="0.25">
      <c r="A2" s="42"/>
      <c r="B2" s="43"/>
      <c r="C2" s="43"/>
      <c r="D2" s="43"/>
      <c r="E2" s="43"/>
      <c r="F2" s="43"/>
      <c r="G2" s="43"/>
      <c r="H2" s="44"/>
      <c r="I2" s="154" t="s">
        <v>7</v>
      </c>
      <c r="J2" s="154"/>
      <c r="K2" s="155"/>
    </row>
    <row r="3" spans="1:19" s="1" customFormat="1" x14ac:dyDescent="0.25">
      <c r="A3" s="42"/>
      <c r="B3" s="43"/>
      <c r="C3" s="43"/>
      <c r="D3" s="43"/>
      <c r="E3" s="43"/>
      <c r="F3" s="43"/>
      <c r="G3" s="43"/>
      <c r="H3" s="44"/>
      <c r="I3" s="154" t="s">
        <v>8</v>
      </c>
      <c r="J3" s="154"/>
      <c r="K3" s="155"/>
    </row>
    <row r="4" spans="1:19" s="1" customFormat="1" x14ac:dyDescent="0.25">
      <c r="A4" s="42"/>
      <c r="B4" s="43"/>
      <c r="C4" s="43"/>
      <c r="D4" s="43"/>
      <c r="E4" s="43"/>
      <c r="F4" s="43"/>
      <c r="G4" s="43"/>
      <c r="H4" s="44"/>
      <c r="I4" s="94" t="s">
        <v>1</v>
      </c>
      <c r="J4" s="94"/>
      <c r="K4" s="95"/>
    </row>
    <row r="5" spans="1:19" s="1" customFormat="1" x14ac:dyDescent="0.25">
      <c r="A5" s="45"/>
      <c r="B5" s="46"/>
      <c r="C5" s="46"/>
      <c r="D5" s="46"/>
      <c r="E5" s="46"/>
      <c r="F5" s="46"/>
      <c r="G5" s="46"/>
      <c r="H5" s="47"/>
      <c r="I5" s="150" t="s">
        <v>9</v>
      </c>
      <c r="J5" s="150"/>
      <c r="K5" s="151"/>
    </row>
    <row r="6" spans="1:19" s="52" customFormat="1" ht="4.5" customHeight="1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9" s="1" customFormat="1" ht="21" x14ac:dyDescent="0.35">
      <c r="A7" s="156" t="s">
        <v>31</v>
      </c>
      <c r="B7" s="157"/>
      <c r="C7" s="157"/>
      <c r="D7" s="157"/>
      <c r="E7" s="157"/>
      <c r="F7" s="157"/>
      <c r="G7" s="157"/>
      <c r="H7" s="158"/>
      <c r="I7" s="158"/>
      <c r="J7" s="158"/>
      <c r="K7" s="159"/>
    </row>
    <row r="8" spans="1:19" s="1" customFormat="1" ht="4.5" customHeigh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7"/>
    </row>
    <row r="9" spans="1:19" s="51" customFormat="1" ht="15.75" customHeight="1" x14ac:dyDescent="0.25">
      <c r="A9" s="160" t="s">
        <v>27</v>
      </c>
      <c r="B9" s="161"/>
      <c r="C9" s="161"/>
      <c r="D9" s="161"/>
      <c r="E9" s="161"/>
      <c r="F9" s="161"/>
      <c r="G9" s="161"/>
      <c r="H9" s="161"/>
      <c r="I9" s="161"/>
      <c r="J9" s="161"/>
      <c r="K9" s="162"/>
      <c r="L9" s="53"/>
    </row>
    <row r="10" spans="1:19" s="51" customFormat="1" ht="9.75" customHeight="1" x14ac:dyDescent="0.25">
      <c r="A10" s="81" t="s">
        <v>28</v>
      </c>
      <c r="B10" s="82"/>
      <c r="C10" s="82"/>
      <c r="D10" s="82"/>
      <c r="E10" s="82"/>
      <c r="F10" s="82"/>
      <c r="G10" s="82"/>
      <c r="H10" s="82"/>
      <c r="I10" s="82"/>
      <c r="J10" s="82"/>
      <c r="K10" s="83"/>
      <c r="L10" s="52"/>
    </row>
    <row r="11" spans="1:19" s="51" customFormat="1" ht="9.75" customHeight="1" x14ac:dyDescent="0.25">
      <c r="A11" s="163" t="s">
        <v>32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59"/>
      <c r="L11" s="52"/>
    </row>
    <row r="12" spans="1:19" s="52" customFormat="1" ht="9.75" customHeight="1" x14ac:dyDescent="0.25">
      <c r="A12" s="163" t="s">
        <v>33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59"/>
    </row>
    <row r="13" spans="1:19" s="51" customFormat="1" ht="9.75" customHeight="1" x14ac:dyDescent="0.25">
      <c r="A13" s="165" t="s">
        <v>34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7"/>
      <c r="L13" s="52"/>
    </row>
    <row r="14" spans="1:19" s="52" customFormat="1" ht="4.5" customHeight="1" x14ac:dyDescent="0.2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7"/>
    </row>
    <row r="15" spans="1:19" s="1" customFormat="1" ht="15" customHeight="1" x14ac:dyDescent="0.25">
      <c r="A15" s="173" t="s">
        <v>10</v>
      </c>
      <c r="B15" s="174"/>
      <c r="C15" s="174"/>
      <c r="D15" s="175"/>
      <c r="E15" s="131"/>
      <c r="F15" s="131"/>
      <c r="G15" s="131"/>
      <c r="H15" s="131"/>
      <c r="I15" s="131"/>
      <c r="J15" s="131"/>
      <c r="K15" s="131"/>
      <c r="L15" s="2"/>
      <c r="M15" s="2"/>
      <c r="N15" s="2"/>
      <c r="O15" s="2"/>
      <c r="P15" s="2"/>
      <c r="Q15" s="2"/>
      <c r="R15" s="2"/>
      <c r="S15" s="2"/>
    </row>
    <row r="16" spans="1:19" s="1" customFormat="1" ht="15" customHeight="1" x14ac:dyDescent="0.25">
      <c r="A16" s="143" t="s">
        <v>2</v>
      </c>
      <c r="B16" s="144"/>
      <c r="C16" s="144"/>
      <c r="D16" s="145"/>
      <c r="E16" s="131"/>
      <c r="F16" s="131"/>
      <c r="G16" s="131"/>
      <c r="H16" s="131"/>
      <c r="I16" s="131"/>
      <c r="J16" s="131"/>
      <c r="K16" s="131"/>
      <c r="L16" s="132"/>
      <c r="M16" s="132"/>
      <c r="N16" s="132"/>
      <c r="O16" s="132"/>
      <c r="P16" s="21"/>
      <c r="Q16" s="21"/>
      <c r="R16" s="2"/>
      <c r="S16" s="2"/>
    </row>
    <row r="17" spans="1:19" s="1" customFormat="1" ht="15" customHeight="1" x14ac:dyDescent="0.25">
      <c r="A17" s="143" t="s">
        <v>3</v>
      </c>
      <c r="B17" s="144"/>
      <c r="C17" s="144"/>
      <c r="D17" s="145"/>
      <c r="E17" s="131"/>
      <c r="F17" s="131"/>
      <c r="G17" s="131"/>
      <c r="H17" s="131"/>
      <c r="I17" s="131"/>
      <c r="J17" s="131"/>
      <c r="K17" s="131"/>
      <c r="L17" s="22"/>
      <c r="M17" s="23"/>
      <c r="N17" s="23"/>
      <c r="O17" s="23"/>
      <c r="P17" s="23"/>
      <c r="Q17" s="23"/>
      <c r="R17" s="2"/>
      <c r="S17" s="2"/>
    </row>
    <row r="18" spans="1:19" s="1" customFormat="1" ht="15" customHeight="1" x14ac:dyDescent="0.25">
      <c r="A18" s="143" t="s">
        <v>4</v>
      </c>
      <c r="B18" s="144"/>
      <c r="C18" s="144"/>
      <c r="D18" s="145"/>
      <c r="E18" s="131"/>
      <c r="F18" s="131"/>
      <c r="G18" s="131"/>
      <c r="H18" s="131"/>
      <c r="I18" s="131"/>
      <c r="J18" s="131"/>
      <c r="K18" s="131"/>
      <c r="L18" s="132"/>
      <c r="M18" s="132"/>
      <c r="N18" s="132"/>
      <c r="O18" s="132"/>
      <c r="P18" s="23"/>
      <c r="Q18" s="23"/>
      <c r="R18" s="2"/>
      <c r="S18" s="2"/>
    </row>
    <row r="19" spans="1:19" s="1" customFormat="1" ht="15" customHeight="1" x14ac:dyDescent="0.25">
      <c r="A19" s="143" t="s">
        <v>5</v>
      </c>
      <c r="B19" s="144"/>
      <c r="C19" s="144"/>
      <c r="D19" s="145"/>
      <c r="E19" s="131"/>
      <c r="F19" s="131"/>
      <c r="G19" s="131"/>
      <c r="H19" s="131"/>
      <c r="I19" s="131"/>
      <c r="J19" s="131"/>
      <c r="K19" s="131"/>
      <c r="L19" s="22"/>
      <c r="M19" s="23"/>
      <c r="N19" s="23"/>
      <c r="O19" s="23"/>
      <c r="P19" s="23"/>
      <c r="Q19" s="23"/>
      <c r="R19" s="2"/>
      <c r="S19" s="2"/>
    </row>
    <row r="20" spans="1:19" s="1" customFormat="1" ht="15" customHeight="1" x14ac:dyDescent="0.25">
      <c r="A20" s="143" t="s">
        <v>13</v>
      </c>
      <c r="B20" s="144"/>
      <c r="C20" s="144"/>
      <c r="D20" s="145"/>
      <c r="E20" s="131"/>
      <c r="F20" s="131"/>
      <c r="G20" s="131"/>
      <c r="H20" s="131"/>
      <c r="I20" s="131"/>
      <c r="J20" s="131"/>
      <c r="K20" s="131"/>
      <c r="L20" s="22"/>
      <c r="M20" s="23"/>
      <c r="N20" s="23"/>
      <c r="O20" s="23"/>
      <c r="P20" s="23"/>
      <c r="Q20" s="23"/>
      <c r="R20" s="2"/>
      <c r="S20" s="2"/>
    </row>
    <row r="21" spans="1:19" s="1" customFormat="1" ht="15" customHeight="1" x14ac:dyDescent="0.25">
      <c r="A21" s="143" t="s">
        <v>12</v>
      </c>
      <c r="B21" s="144"/>
      <c r="C21" s="144"/>
      <c r="D21" s="145"/>
      <c r="E21" s="176"/>
      <c r="F21" s="176"/>
      <c r="G21" s="176"/>
      <c r="H21" s="176"/>
      <c r="I21" s="176"/>
      <c r="J21" s="176"/>
      <c r="K21" s="176"/>
      <c r="L21" s="132"/>
      <c r="M21" s="132"/>
      <c r="N21" s="132"/>
      <c r="O21" s="132"/>
      <c r="P21" s="3"/>
      <c r="Q21" s="24"/>
      <c r="R21" s="2"/>
      <c r="S21" s="2"/>
    </row>
    <row r="22" spans="1:19" s="1" customFormat="1" ht="4.5" customHeight="1" x14ac:dyDescent="0.2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22"/>
      <c r="M22" s="23"/>
      <c r="N22" s="23"/>
      <c r="O22" s="23"/>
      <c r="P22" s="23"/>
      <c r="Q22" s="23"/>
      <c r="R22" s="2"/>
      <c r="S22" s="2"/>
    </row>
    <row r="23" spans="1:19" s="1" customFormat="1" ht="15.75" x14ac:dyDescent="0.25">
      <c r="A23" s="168" t="s">
        <v>14</v>
      </c>
      <c r="B23" s="169"/>
      <c r="C23" s="169"/>
      <c r="D23" s="169"/>
      <c r="E23" s="171" t="str">
        <f>IF(E21&gt;0,(E21-41),"")</f>
        <v/>
      </c>
      <c r="F23" s="171"/>
      <c r="G23" s="58" t="str">
        <f>IF(E21="","     en","*)   en")</f>
        <v xml:space="preserve">     en</v>
      </c>
      <c r="H23" s="177" t="str">
        <f>IF(E21&gt;0,(E21-27),"")</f>
        <v/>
      </c>
      <c r="I23" s="177"/>
      <c r="J23" s="177"/>
      <c r="K23" s="178"/>
      <c r="L23" s="25"/>
      <c r="M23" s="24"/>
      <c r="N23" s="24"/>
      <c r="O23" s="24"/>
      <c r="P23" s="24"/>
      <c r="Q23" s="24"/>
      <c r="R23" s="2"/>
      <c r="S23" s="2"/>
    </row>
    <row r="24" spans="1:19" s="1" customFormat="1" ht="4.5" customHeigh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70"/>
      <c r="L24" s="4"/>
      <c r="M24" s="21"/>
      <c r="N24" s="21"/>
      <c r="O24" s="21"/>
      <c r="P24" s="21"/>
      <c r="Q24" s="21"/>
      <c r="R24" s="2"/>
      <c r="S24" s="2"/>
    </row>
    <row r="25" spans="1:19" s="1" customFormat="1" ht="16.5" customHeight="1" x14ac:dyDescent="0.25">
      <c r="A25" s="96" t="s">
        <v>15</v>
      </c>
      <c r="B25" s="97"/>
      <c r="C25" s="97"/>
      <c r="D25" s="97"/>
      <c r="E25" s="97"/>
      <c r="F25" s="97"/>
      <c r="G25" s="97"/>
      <c r="H25" s="97"/>
      <c r="I25" s="97"/>
      <c r="J25" s="97"/>
      <c r="K25" s="98"/>
      <c r="L25" s="5" t="str">
        <f>IF(L23&gt;0,(L23-41),"")</f>
        <v/>
      </c>
      <c r="N25" s="24"/>
      <c r="O25" s="6" t="str">
        <f>IF(L23&gt;0,(L23-27),"")</f>
        <v/>
      </c>
      <c r="P25" s="24"/>
      <c r="Q25" s="24"/>
      <c r="R25" s="2"/>
      <c r="S25" s="2"/>
    </row>
    <row r="26" spans="1:19" s="1" customFormat="1" ht="15.75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1"/>
      <c r="L26" s="5"/>
      <c r="M26" s="24"/>
      <c r="N26" s="24"/>
      <c r="O26" s="6"/>
      <c r="P26" s="24"/>
      <c r="Q26" s="24"/>
      <c r="R26" s="2"/>
      <c r="S26" s="2"/>
    </row>
    <row r="27" spans="1:19" s="1" customFormat="1" ht="15.75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1"/>
      <c r="L27" s="5"/>
      <c r="M27" s="24"/>
      <c r="N27" s="24"/>
      <c r="O27" s="6"/>
      <c r="P27" s="24"/>
      <c r="Q27" s="24"/>
      <c r="R27" s="2"/>
      <c r="S27" s="2"/>
    </row>
    <row r="28" spans="1:19" s="1" customFormat="1" ht="15.75" x14ac:dyDescent="0.2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4"/>
      <c r="L28" s="5"/>
      <c r="M28" s="24"/>
      <c r="N28" s="24"/>
      <c r="O28" s="6"/>
      <c r="P28" s="24"/>
      <c r="Q28" s="24"/>
      <c r="R28" s="2"/>
      <c r="S28" s="2"/>
    </row>
    <row r="29" spans="1:19" s="1" customFormat="1" ht="4.5" customHeight="1" x14ac:dyDescent="0.25">
      <c r="A29" s="71"/>
      <c r="B29" s="72"/>
      <c r="C29" s="72"/>
      <c r="D29" s="72"/>
      <c r="E29" s="72"/>
      <c r="F29" s="72"/>
      <c r="G29" s="72"/>
      <c r="H29" s="73"/>
      <c r="I29" s="74">
        <f>E31-E21</f>
        <v>0</v>
      </c>
      <c r="J29" s="75">
        <f>E30+112</f>
        <v>112</v>
      </c>
      <c r="K29" s="76"/>
      <c r="L29" s="26"/>
      <c r="M29" s="26"/>
      <c r="N29" s="26"/>
      <c r="O29" s="26"/>
      <c r="P29" s="26"/>
      <c r="Q29" s="26"/>
      <c r="R29" s="2"/>
      <c r="S29" s="2"/>
    </row>
    <row r="30" spans="1:19" s="1" customFormat="1" ht="15.75" x14ac:dyDescent="0.25">
      <c r="A30" s="143" t="s">
        <v>16</v>
      </c>
      <c r="B30" s="144"/>
      <c r="C30" s="144"/>
      <c r="D30" s="145"/>
      <c r="E30" s="146"/>
      <c r="F30" s="147"/>
      <c r="G30" s="141" t="str">
        <f>IF(E21="","","*)")</f>
        <v/>
      </c>
      <c r="H30" s="141"/>
      <c r="I30" s="141"/>
      <c r="J30" s="141"/>
      <c r="K30" s="141"/>
      <c r="L30" s="27"/>
      <c r="M30" s="26"/>
      <c r="N30" s="26"/>
      <c r="O30" s="26"/>
      <c r="P30" s="26"/>
      <c r="Q30" s="26"/>
      <c r="R30" s="2"/>
      <c r="S30" s="2"/>
    </row>
    <row r="31" spans="1:19" s="1" customFormat="1" ht="15.75" x14ac:dyDescent="0.25">
      <c r="A31" s="143" t="s">
        <v>17</v>
      </c>
      <c r="B31" s="144"/>
      <c r="C31" s="144"/>
      <c r="D31" s="145"/>
      <c r="E31" s="146"/>
      <c r="F31" s="147"/>
      <c r="G31" s="140"/>
      <c r="H31" s="140"/>
      <c r="I31" s="140"/>
      <c r="J31" s="140"/>
      <c r="K31" s="140"/>
      <c r="L31" s="25"/>
      <c r="M31" s="24" t="str">
        <f>IF(L23="","","*)")</f>
        <v/>
      </c>
      <c r="O31" s="24"/>
      <c r="P31" s="24"/>
      <c r="Q31" s="24"/>
      <c r="R31" s="2"/>
      <c r="S31" s="2"/>
    </row>
    <row r="32" spans="1:19" s="1" customFormat="1" x14ac:dyDescent="0.25">
      <c r="A32" s="143" t="s">
        <v>29</v>
      </c>
      <c r="B32" s="144"/>
      <c r="C32" s="144"/>
      <c r="D32" s="170"/>
      <c r="E32" s="171">
        <f>IF(E30&gt;0,J29+IF(I29&gt;0,I29),0)</f>
        <v>0</v>
      </c>
      <c r="F32" s="172"/>
      <c r="G32" s="138" t="s">
        <v>30</v>
      </c>
      <c r="H32" s="138"/>
      <c r="I32" s="138"/>
      <c r="J32" s="138"/>
      <c r="K32" s="139"/>
      <c r="L32" s="4"/>
      <c r="M32" s="21"/>
      <c r="N32" s="28"/>
      <c r="O32" s="21"/>
      <c r="P32" s="21"/>
      <c r="Q32" s="21"/>
      <c r="R32" s="2"/>
      <c r="S32" s="2"/>
    </row>
    <row r="33" spans="1:19" s="1" customFormat="1" x14ac:dyDescent="0.25">
      <c r="A33" s="142" t="s">
        <v>35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4"/>
      <c r="M33" s="21"/>
      <c r="N33" s="29"/>
      <c r="O33" s="21"/>
      <c r="P33" s="30"/>
      <c r="Q33" s="30"/>
      <c r="R33" s="2"/>
      <c r="S33" s="2"/>
    </row>
    <row r="34" spans="1:19" s="1" customFormat="1" ht="4.5" customHeight="1" x14ac:dyDescent="0.25">
      <c r="A34" s="68"/>
      <c r="B34" s="69"/>
      <c r="C34" s="69"/>
      <c r="D34" s="69"/>
      <c r="E34" s="69"/>
      <c r="F34" s="69"/>
      <c r="G34" s="69"/>
      <c r="H34" s="77">
        <v>38930</v>
      </c>
      <c r="I34" s="77"/>
      <c r="J34" s="74"/>
      <c r="K34" s="70"/>
      <c r="L34" s="9"/>
      <c r="M34" s="31"/>
      <c r="N34" s="32"/>
      <c r="O34" s="33"/>
      <c r="P34" s="57">
        <v>38930</v>
      </c>
      <c r="Q34" s="34"/>
      <c r="R34" s="2"/>
      <c r="S34" s="2"/>
    </row>
    <row r="35" spans="1:19" s="1" customFormat="1" ht="15.75" x14ac:dyDescent="0.25">
      <c r="A35" s="143" t="s">
        <v>18</v>
      </c>
      <c r="B35" s="144"/>
      <c r="C35" s="144"/>
      <c r="D35" s="145"/>
      <c r="E35" s="59" t="s">
        <v>20</v>
      </c>
      <c r="F35" s="120"/>
      <c r="G35" s="120"/>
      <c r="H35" s="120"/>
      <c r="I35" s="120"/>
      <c r="J35" s="120"/>
      <c r="K35" s="121"/>
      <c r="L35" s="35"/>
      <c r="M35" s="31"/>
      <c r="N35" s="32"/>
      <c r="O35" s="33"/>
      <c r="P35" s="54">
        <f>IF(E32&lt;P34,0,IF((E32)-(F35)&lt;0,0,(E32)-(F35))-IF(F35&lt;P34,P34-F35-3,0))</f>
        <v>0</v>
      </c>
      <c r="Q35" s="34"/>
      <c r="R35" s="2"/>
      <c r="S35" s="2"/>
    </row>
    <row r="36" spans="1:19" s="1" customFormat="1" ht="15.75" x14ac:dyDescent="0.25">
      <c r="A36" s="143" t="s">
        <v>19</v>
      </c>
      <c r="B36" s="144"/>
      <c r="C36" s="144"/>
      <c r="D36" s="145"/>
      <c r="E36" s="59" t="s">
        <v>20</v>
      </c>
      <c r="F36" s="120"/>
      <c r="G36" s="120"/>
      <c r="H36" s="120"/>
      <c r="I36" s="120"/>
      <c r="J36" s="120"/>
      <c r="K36" s="121"/>
      <c r="L36" s="35"/>
      <c r="M36" s="31"/>
      <c r="N36" s="32"/>
      <c r="O36" s="33"/>
      <c r="P36" s="55">
        <f>IF(F36=0,0,IF(F36-E30&lt;0,0,F36-E30)-IF(E30&lt;F35+1,F35+1-E30,0)-IF(E30=0,0,IF(E30&lt;P34,P34-E30,0)))</f>
        <v>0</v>
      </c>
      <c r="Q36" s="34"/>
      <c r="R36" s="2"/>
      <c r="S36" s="2"/>
    </row>
    <row r="37" spans="1:19" s="1" customFormat="1" ht="15.75" x14ac:dyDescent="0.25">
      <c r="A37" s="60" t="s">
        <v>21</v>
      </c>
      <c r="B37" s="61"/>
      <c r="C37" s="149" t="str">
        <f>IF(P37=0,"nvt",IF(F36&gt;E32,F36,E32))</f>
        <v>nvt</v>
      </c>
      <c r="D37" s="149"/>
      <c r="E37" s="62" t="s">
        <v>11</v>
      </c>
      <c r="F37" s="148" t="str">
        <f>IF(P37=0,"nvt",IF(F36&gt;E32,F36+P37,E32+P37))</f>
        <v>nvt</v>
      </c>
      <c r="G37" s="148"/>
      <c r="H37" s="84"/>
      <c r="I37" s="84"/>
      <c r="J37" s="84"/>
      <c r="K37" s="84"/>
      <c r="L37" s="2"/>
      <c r="M37" s="36"/>
      <c r="N37" s="32"/>
      <c r="O37" s="2"/>
      <c r="P37" s="56">
        <f>IF(SMALL(P35:P36,1)&gt;1,SMALL(P35:P36,1),0)</f>
        <v>0</v>
      </c>
      <c r="Q37" s="37"/>
      <c r="R37" s="2"/>
      <c r="S37" s="2"/>
    </row>
    <row r="38" spans="1:19" s="1" customFormat="1" ht="17.25" customHeight="1" x14ac:dyDescent="0.25">
      <c r="A38" s="122" t="s">
        <v>36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4"/>
      <c r="L38" s="5"/>
      <c r="M38" s="12"/>
      <c r="N38" s="7"/>
      <c r="O38" s="13"/>
      <c r="P38" s="11"/>
      <c r="Q38" s="8"/>
    </row>
    <row r="39" spans="1:19" s="1" customFormat="1" ht="4.5" customHeight="1" x14ac:dyDescent="0.2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  <c r="L39" s="5"/>
      <c r="M39" s="12"/>
      <c r="N39" s="7"/>
      <c r="O39" s="13"/>
      <c r="P39" s="11"/>
      <c r="Q39" s="8"/>
    </row>
    <row r="40" spans="1:19" s="1" customFormat="1" ht="15.75" x14ac:dyDescent="0.25">
      <c r="A40" s="125" t="s">
        <v>22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7"/>
      <c r="L40" s="19"/>
      <c r="M40" s="19"/>
      <c r="N40" s="18"/>
      <c r="O40" s="18"/>
      <c r="P40" s="11"/>
      <c r="Q40" s="8"/>
    </row>
    <row r="41" spans="1:19" s="1" customFormat="1" ht="15.75" x14ac:dyDescent="0.25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30"/>
      <c r="L41" s="19"/>
      <c r="M41" s="19"/>
      <c r="N41" s="18"/>
      <c r="O41" s="18"/>
      <c r="P41" s="11"/>
      <c r="Q41" s="8"/>
    </row>
    <row r="42" spans="1:19" s="1" customFormat="1" ht="4.5" customHeight="1" x14ac:dyDescent="0.25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80"/>
      <c r="L42" s="5"/>
      <c r="M42" s="12"/>
      <c r="N42" s="7"/>
      <c r="O42" s="13"/>
      <c r="P42" s="11"/>
      <c r="Q42" s="8"/>
    </row>
    <row r="43" spans="1:19" s="1" customFormat="1" ht="15.75" x14ac:dyDescent="0.25">
      <c r="A43" s="108" t="s">
        <v>25</v>
      </c>
      <c r="B43" s="109"/>
      <c r="C43" s="109"/>
      <c r="D43" s="110"/>
      <c r="E43" s="48"/>
      <c r="F43" s="49"/>
      <c r="G43" s="105" t="s">
        <v>26</v>
      </c>
      <c r="H43" s="106"/>
      <c r="I43" s="106"/>
      <c r="J43" s="107"/>
      <c r="K43" s="50"/>
      <c r="L43" s="10"/>
    </row>
    <row r="44" spans="1:19" s="1" customFormat="1" ht="15" customHeight="1" x14ac:dyDescent="0.25">
      <c r="A44" s="111"/>
      <c r="B44" s="112"/>
      <c r="C44" s="112"/>
      <c r="D44" s="113"/>
      <c r="E44" s="48"/>
      <c r="F44" s="49"/>
      <c r="G44" s="111"/>
      <c r="H44" s="112"/>
      <c r="I44" s="112"/>
      <c r="J44" s="113"/>
      <c r="K44" s="50"/>
      <c r="L44" s="38"/>
    </row>
    <row r="45" spans="1:19" s="1" customFormat="1" ht="15" customHeight="1" x14ac:dyDescent="0.25">
      <c r="A45" s="114"/>
      <c r="B45" s="115"/>
      <c r="C45" s="115"/>
      <c r="D45" s="116"/>
      <c r="E45" s="48"/>
      <c r="F45" s="49"/>
      <c r="G45" s="114"/>
      <c r="H45" s="115"/>
      <c r="I45" s="115"/>
      <c r="J45" s="116"/>
      <c r="K45" s="50"/>
      <c r="L45" s="38"/>
    </row>
    <row r="46" spans="1:19" s="1" customFormat="1" x14ac:dyDescent="0.25">
      <c r="A46" s="114"/>
      <c r="B46" s="115"/>
      <c r="C46" s="115"/>
      <c r="D46" s="116"/>
      <c r="E46" s="48"/>
      <c r="F46" s="49"/>
      <c r="G46" s="114"/>
      <c r="H46" s="115"/>
      <c r="I46" s="115"/>
      <c r="J46" s="116"/>
      <c r="K46" s="50"/>
      <c r="L46" s="38"/>
    </row>
    <row r="47" spans="1:19" s="1" customFormat="1" x14ac:dyDescent="0.25">
      <c r="A47" s="117"/>
      <c r="B47" s="118"/>
      <c r="C47" s="118"/>
      <c r="D47" s="119"/>
      <c r="E47" s="48"/>
      <c r="F47" s="49"/>
      <c r="G47" s="117"/>
      <c r="H47" s="118"/>
      <c r="I47" s="118"/>
      <c r="J47" s="119"/>
      <c r="K47" s="50"/>
      <c r="L47" s="38"/>
    </row>
    <row r="48" spans="1:19" s="1" customFormat="1" x14ac:dyDescent="0.25">
      <c r="A48" s="64" t="s">
        <v>6</v>
      </c>
      <c r="B48" s="133">
        <f ca="1">TODAY()</f>
        <v>43010</v>
      </c>
      <c r="C48" s="136"/>
      <c r="D48" s="137"/>
      <c r="E48" s="48"/>
      <c r="F48" s="49"/>
      <c r="G48" s="63" t="s">
        <v>6</v>
      </c>
      <c r="H48" s="133">
        <f ca="1">TODAY()</f>
        <v>43010</v>
      </c>
      <c r="I48" s="134"/>
      <c r="J48" s="135"/>
      <c r="K48" s="50"/>
      <c r="L48" s="38"/>
    </row>
    <row r="49" spans="1:17" s="1" customFormat="1" ht="4.5" customHeight="1" x14ac:dyDescent="0.25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5"/>
      <c r="M49" s="14"/>
      <c r="N49" s="14"/>
      <c r="O49" s="16"/>
      <c r="P49" s="17"/>
      <c r="Q49" s="17"/>
    </row>
    <row r="50" spans="1:17" s="1" customFormat="1" x14ac:dyDescent="0.25">
      <c r="A50" s="91" t="s">
        <v>23</v>
      </c>
      <c r="B50" s="92"/>
      <c r="C50" s="92"/>
      <c r="D50" s="92"/>
      <c r="E50" s="92"/>
      <c r="F50" s="92"/>
      <c r="G50" s="92"/>
      <c r="H50" s="92"/>
      <c r="I50" s="92"/>
      <c r="J50" s="92"/>
      <c r="K50" s="93"/>
    </row>
    <row r="51" spans="1:17" x14ac:dyDescent="0.25">
      <c r="A51" s="88" t="str">
        <f>IF(E21="","",CONCATENATE("   de datum ingang van het ziekteverlof, ","tenzij het ziekteverlof is ingegaan voor ",C53,", dan gaat het verlof in op ",C53,"." ))</f>
        <v/>
      </c>
      <c r="B51" s="89"/>
      <c r="C51" s="89"/>
      <c r="D51" s="89"/>
      <c r="E51" s="89"/>
      <c r="F51" s="89"/>
      <c r="G51" s="89"/>
      <c r="H51" s="89"/>
      <c r="I51" s="89"/>
      <c r="J51" s="89"/>
      <c r="K51" s="90"/>
    </row>
    <row r="52" spans="1:17" x14ac:dyDescent="0.25">
      <c r="A52" s="85" t="s">
        <v>24</v>
      </c>
      <c r="B52" s="86"/>
      <c r="C52" s="86"/>
      <c r="D52" s="86"/>
      <c r="E52" s="86"/>
      <c r="F52" s="86"/>
      <c r="G52" s="86"/>
      <c r="H52" s="86"/>
      <c r="I52" s="86"/>
      <c r="J52" s="86"/>
      <c r="K52" s="87"/>
    </row>
    <row r="53" spans="1:17" hidden="1" x14ac:dyDescent="0.25">
      <c r="C53" s="20" t="e">
        <f>CONCATENATE(DAY(E23),"-",MONTH(E23),"-",YEAR(E23))</f>
        <v>#VALUE!</v>
      </c>
      <c r="F53" s="20" t="e">
        <f>CONCATENATE(DAY(H23),"-",MONTH(H23),"-",YEAR(H23))</f>
        <v>#VALUE!</v>
      </c>
    </row>
  </sheetData>
  <sheetProtection password="CFC9" sheet="1" objects="1" scenarios="1" selectLockedCells="1"/>
  <mergeCells count="59">
    <mergeCell ref="A23:D23"/>
    <mergeCell ref="A32:D32"/>
    <mergeCell ref="E32:F32"/>
    <mergeCell ref="A36:D36"/>
    <mergeCell ref="A15:D15"/>
    <mergeCell ref="A16:D16"/>
    <mergeCell ref="E21:K21"/>
    <mergeCell ref="E20:K20"/>
    <mergeCell ref="E16:K16"/>
    <mergeCell ref="A20:D20"/>
    <mergeCell ref="E23:F23"/>
    <mergeCell ref="H23:K23"/>
    <mergeCell ref="A18:D18"/>
    <mergeCell ref="A19:D19"/>
    <mergeCell ref="A21:D21"/>
    <mergeCell ref="A17:D17"/>
    <mergeCell ref="A12:K12"/>
    <mergeCell ref="E15:K15"/>
    <mergeCell ref="I5:K5"/>
    <mergeCell ref="I1:K1"/>
    <mergeCell ref="I2:K2"/>
    <mergeCell ref="I3:K3"/>
    <mergeCell ref="A7:K7"/>
    <mergeCell ref="A9:K9"/>
    <mergeCell ref="A11:K11"/>
    <mergeCell ref="A13:K13"/>
    <mergeCell ref="B48:D48"/>
    <mergeCell ref="G32:K32"/>
    <mergeCell ref="G31:K31"/>
    <mergeCell ref="G30:K30"/>
    <mergeCell ref="A33:K33"/>
    <mergeCell ref="A35:D35"/>
    <mergeCell ref="A30:D30"/>
    <mergeCell ref="A31:D31"/>
    <mergeCell ref="E30:F30"/>
    <mergeCell ref="E31:F31"/>
    <mergeCell ref="F37:G37"/>
    <mergeCell ref="C37:D37"/>
    <mergeCell ref="E17:K17"/>
    <mergeCell ref="L16:O16"/>
    <mergeCell ref="L18:O18"/>
    <mergeCell ref="L21:O21"/>
    <mergeCell ref="H48:J48"/>
    <mergeCell ref="H37:K37"/>
    <mergeCell ref="A52:K52"/>
    <mergeCell ref="A51:K51"/>
    <mergeCell ref="A50:K50"/>
    <mergeCell ref="I4:K4"/>
    <mergeCell ref="A25:K28"/>
    <mergeCell ref="G43:J43"/>
    <mergeCell ref="A43:D43"/>
    <mergeCell ref="G44:J47"/>
    <mergeCell ref="A44:D47"/>
    <mergeCell ref="F36:K36"/>
    <mergeCell ref="F35:K35"/>
    <mergeCell ref="A38:K38"/>
    <mergeCell ref="A40:K41"/>
    <mergeCell ref="E19:K19"/>
    <mergeCell ref="E18:K18"/>
  </mergeCells>
  <hyperlinks>
    <hyperlink ref="I5:J5" r:id="rId1" display="info@ohm.nl"/>
    <hyperlink ref="I4:J4" r:id="rId2" display="www.ohm.nl"/>
    <hyperlink ref="I5" r:id="rId3"/>
    <hyperlink ref="I4" r:id="rId4"/>
  </hyperlinks>
  <printOptions horizontalCentered="1" verticalCentered="1"/>
  <pageMargins left="0" right="0" top="0" bottom="0" header="0" footer="0"/>
  <pageSetup paperSize="9" scale="99" orientation="portrait" r:id="rId5"/>
  <colBreaks count="1" manualBreakCount="1">
    <brk id="11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 zwangerschapsperiode</vt:lpstr>
      <vt:lpstr>'Berekening zwangerschapsperiode'!Afdrukbereik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Declaratiefomulier</dc:title>
  <dc:creator>Nanne Groeneveld</dc:creator>
  <cp:lastModifiedBy>Paul Hennings</cp:lastModifiedBy>
  <cp:lastPrinted>2014-08-12T09:55:09Z</cp:lastPrinted>
  <dcterms:created xsi:type="dcterms:W3CDTF">2014-08-05T13:09:12Z</dcterms:created>
  <dcterms:modified xsi:type="dcterms:W3CDTF">2017-10-02T08:13:52Z</dcterms:modified>
</cp:coreProperties>
</file>